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aysinger\Documents\Purchasing\20-21 CMAR - School #7\School #7 Adjacent Ways Application\"/>
    </mc:Choice>
  </mc:AlternateContent>
  <bookViews>
    <workbookView xWindow="0" yWindow="0" windowWidth="28800" windowHeight="124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1" i="1" l="1"/>
  <c r="H224" i="1"/>
  <c r="H221" i="1"/>
  <c r="H223" i="1"/>
  <c r="H222" i="1"/>
  <c r="H220" i="1"/>
  <c r="H218" i="1"/>
  <c r="H26" i="1"/>
  <c r="F220" i="1" l="1"/>
  <c r="F219" i="1"/>
  <c r="I24" i="1"/>
  <c r="H24" i="1"/>
  <c r="E24" i="1" s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I145" i="1"/>
  <c r="H145" i="1"/>
  <c r="G145" i="1"/>
  <c r="E145" i="1" s="1"/>
  <c r="I139" i="1"/>
  <c r="H139" i="1"/>
  <c r="G139" i="1"/>
  <c r="E139" i="1" s="1"/>
  <c r="I117" i="1"/>
  <c r="H117" i="1"/>
  <c r="G117" i="1"/>
  <c r="E117" i="1" s="1"/>
  <c r="G37" i="1"/>
  <c r="E37" i="1" s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E131" i="1" s="1"/>
  <c r="I215" i="1"/>
  <c r="H215" i="1"/>
  <c r="G215" i="1"/>
  <c r="I207" i="1"/>
  <c r="H207" i="1"/>
  <c r="G207" i="1"/>
  <c r="E215" i="1" l="1"/>
  <c r="E207" i="1"/>
  <c r="E178" i="1"/>
  <c r="E153" i="1"/>
  <c r="E29" i="1"/>
  <c r="E184" i="1"/>
  <c r="I194" i="1"/>
  <c r="H194" i="1"/>
  <c r="G194" i="1"/>
  <c r="I172" i="1"/>
  <c r="H172" i="1"/>
  <c r="G172" i="1"/>
  <c r="E172" i="1" s="1"/>
  <c r="E194" i="1" l="1"/>
  <c r="G45" i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I169" i="1"/>
  <c r="E102" i="1" l="1"/>
  <c r="H216" i="1"/>
  <c r="E150" i="1"/>
  <c r="E87" i="1"/>
  <c r="I216" i="1"/>
  <c r="E169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<sst xmlns="http://schemas.openxmlformats.org/spreadsheetml/2006/main" count="410" uniqueCount="398">
  <si>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</si>
  <si>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</si>
  <si>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</si>
  <si>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</si>
  <si>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</si>
  <si>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</si>
  <si>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</si>
  <si>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</si>
  <si>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</si>
  <si>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</si>
  <si>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</si>
  <si>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</si>
  <si>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</si>
  <si>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</si>
  <si>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</si>
  <si>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</si>
  <si>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</si>
  <si>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</si>
  <si>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</si>
  <si>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</si>
  <si>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</si>
  <si>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</si>
  <si>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</si>
  <si>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</si>
  <si>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</si>
  <si>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</si>
  <si>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</si>
  <si>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</si>
  <si>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</si>
  <si>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</si>
  <si>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</si>
  <si>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</si>
  <si>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</si>
  <si>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</si>
  <si>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</si>
  <si>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</si>
  <si>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</si>
  <si>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</si>
  <si>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</si>
  <si>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</si>
  <si>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</si>
  <si>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</si>
  <si>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</si>
  <si>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</si>
  <si>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</si>
  <si>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</si>
  <si>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</si>
  <si>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</si>
  <si>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</si>
  <si>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</si>
  <si>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</si>
  <si>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</si>
  <si>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</si>
  <si>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</si>
  <si>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</si>
  <si>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</si>
  <si>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</si>
  <si>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</si>
  <si>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</si>
  <si>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</si>
  <si>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</si>
  <si>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</si>
  <si>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</si>
  <si>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</si>
  <si>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</si>
  <si>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</si>
  <si>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</si>
  <si>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</si>
  <si>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</si>
  <si>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</si>
  <si>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</si>
  <si>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</si>
  <si>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</si>
  <si>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</si>
  <si>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</si>
  <si>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</si>
  <si>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</si>
  <si>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</si>
  <si>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</si>
  <si>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</si>
  <si>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</si>
  <si>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</si>
  <si>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</si>
  <si>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</si>
  <si>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</si>
  <si>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</si>
  <si>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</si>
  <si>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</si>
  <si>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</si>
  <si>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</si>
  <si>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</si>
  <si>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</si>
  <si>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</si>
  <si>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</si>
  <si>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</si>
  <si>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</si>
  <si>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</si>
  <si>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</si>
  <si>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</si>
  <si>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</si>
  <si>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</si>
  <si>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</si>
  <si>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</si>
  <si>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</si>
  <si>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</si>
  <si>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</si>
  <si>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</si>
  <si>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</si>
  <si>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</si>
  <si>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</si>
  <si>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</si>
  <si>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</si>
  <si>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</si>
  <si>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</si>
  <si>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</si>
  <si>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</si>
  <si>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</si>
  <si>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</si>
  <si>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</si>
  <si>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</si>
  <si>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</si>
  <si>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</si>
  <si>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</si>
  <si>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</si>
  <si>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</si>
  <si>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</si>
  <si>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</si>
  <si>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</si>
  <si>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</si>
  <si>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</si>
  <si>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</si>
  <si>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</si>
  <si>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</si>
  <si>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</si>
  <si>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</si>
  <si>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</si>
  <si>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</si>
  <si>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</si>
  <si>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</si>
  <si>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</si>
  <si>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</si>
  <si>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</si>
  <si>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</si>
  <si>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</si>
  <si>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</si>
  <si>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</si>
  <si>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</si>
  <si>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</si>
  <si>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</si>
  <si>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</si>
  <si>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</si>
  <si>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</si>
  <si>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</si>
  <si>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</si>
  <si>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</si>
  <si>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</si>
  <si>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</si>
  <si>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</si>
  <si>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</si>
  <si>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</si>
  <si>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</si>
  <si>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</si>
  <si>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</si>
  <si>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</si>
  <si>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</si>
  <si>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</si>
  <si>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</si>
  <si>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</si>
  <si>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</si>
  <si>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</si>
  <si>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</si>
  <si>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</si>
  <si>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</si>
  <si>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</si>
  <si>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</si>
  <si>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</si>
  <si>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</si>
  <si>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</si>
  <si>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</si>
  <si>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</si>
  <si>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</si>
  <si>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</si>
  <si>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</si>
  <si>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</si>
  <si>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</si>
  <si>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</si>
  <si>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</si>
  <si>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</si>
  <si>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</si>
  <si>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</si>
  <si>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</si>
  <si>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</si>
  <si>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</si>
  <si>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</si>
  <si>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</si>
  <si>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</si>
  <si>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</si>
  <si>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</si>
  <si>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</si>
  <si>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</si>
  <si>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</si>
  <si>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</si>
  <si>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</si>
  <si>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</si>
  <si>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</si>
  <si>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</si>
  <si>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</si>
  <si>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</si>
  <si>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</si>
  <si>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</si>
  <si>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</si>
  <si>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</si>
  <si>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</si>
  <si>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</si>
  <si>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</si>
  <si>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</si>
  <si>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</si>
  <si>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</si>
  <si>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</si>
  <si>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</si>
  <si>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</si>
  <si>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</si>
  <si>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</si>
  <si>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</si>
  <si>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</si>
  <si>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</si>
  <si>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</si>
  <si>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</si>
  <si>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</si>
  <si>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</si>
  <si>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</si>
  <si>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</si>
  <si>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</si>
  <si>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</si>
  <si>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</si>
  <si>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</si>
  <si>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</si>
  <si>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</si>
  <si>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</si>
  <si>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</si>
  <si>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</si>
  <si>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</si>
  <si>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</si>
  <si>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</si>
  <si>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</si>
  <si>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</si>
  <si>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</si>
  <si>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</si>
  <si>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</si>
  <si>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</si>
  <si>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</si>
  <si>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</si>
  <si>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</si>
  <si>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</si>
  <si>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</si>
  <si>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</si>
  <si>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</si>
  <si>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</si>
  <si>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</si>
  <si>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</si>
  <si>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</si>
  <si>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</si>
  <si>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</si>
  <si>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</si>
  <si>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</si>
  <si>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</si>
  <si>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</si>
  <si>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</si>
  <si>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</si>
  <si>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</si>
  <si>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</si>
  <si>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</si>
  <si>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</si>
  <si>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</si>
  <si>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</si>
  <si>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</si>
  <si>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</si>
  <si>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</si>
  <si>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</si>
  <si>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</si>
  <si>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</si>
  <si>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</si>
  <si>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</si>
  <si>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</si>
  <si>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</si>
  <si>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</si>
  <si>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</si>
  <si>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</si>
  <si>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</si>
  <si>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</si>
  <si>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</si>
  <si>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</si>
  <si>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</si>
  <si>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</si>
  <si>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</si>
  <si>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</si>
  <si>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</si>
  <si>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</si>
  <si>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</si>
  <si>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</si>
  <si>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</si>
  <si>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</si>
  <si>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</si>
  <si>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</si>
  <si>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</si>
  <si>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</si>
  <si>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</si>
  <si>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</si>
  <si>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</si>
  <si>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</si>
  <si>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</si>
  <si>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</si>
  <si>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</si>
  <si>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</si>
  <si>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</si>
  <si>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</si>
  <si>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</si>
  <si>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</si>
  <si>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</si>
  <si>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</si>
  <si>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</si>
  <si>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</si>
  <si>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</si>
  <si>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</si>
  <si>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</si>
  <si>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</si>
  <si>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</si>
  <si>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</si>
  <si>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</si>
  <si>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</si>
  <si>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</si>
  <si>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</si>
  <si>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</si>
  <si>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</si>
  <si>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</si>
  <si>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</si>
  <si>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</si>
  <si>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</si>
  <si>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</si>
  <si>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</si>
  <si>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</si>
  <si>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</si>
  <si>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</si>
  <si>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</si>
  <si>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</si>
  <si>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</si>
  <si>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</si>
  <si>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</si>
  <si>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</si>
  <si>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</si>
  <si>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</si>
  <si>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</si>
  <si>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</si>
  <si>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</si>
  <si>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</si>
  <si>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</si>
  <si>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</si>
  <si>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</si>
  <si>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</si>
  <si>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</si>
  <si>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</si>
  <si>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</si>
  <si>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</si>
  <si>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</si>
  <si>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</si>
  <si>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</si>
  <si>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</si>
  <si>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</si>
  <si>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</si>
  <si>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</si>
  <si>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</si>
  <si>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</si>
  <si>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</si>
  <si>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</si>
  <si>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</si>
  <si>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</si>
  <si>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</si>
  <si>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</si>
  <si>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</si>
  <si>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</si>
  <si>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</si>
  <si>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</si>
  <si>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</si>
  <si>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</si>
  <si>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</si>
  <si>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</si>
  <si>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</si>
  <si>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</si>
  <si>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</si>
  <si>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</si>
  <si>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</si>
  <si>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</si>
  <si>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</si>
  <si>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Liberty Elementary School District #25</t>
  </si>
  <si>
    <t xml:space="preserve">DLR Group </t>
  </si>
  <si>
    <t xml:space="preserve">Chasse Building Team </t>
  </si>
  <si>
    <t xml:space="preserve">Maricopa </t>
  </si>
  <si>
    <t xml:space="preserve">Maricopa/ Buckeye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</si>
</sst>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6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11" zoomScale="70" zoomScaleNormal="100" zoomScaleSheetLayoutView="100" zoomScalePageLayoutView="70" workbookViewId="0">
      <selection activeCell="M13" sqref="M13"/>
    </sheetView>
  </sheetViews>
  <sheetFormatPr defaultColWidth="0.28515625" defaultRowHeight="12.75" x14ac:dyDescent="0.2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 x14ac:dyDescent="0.25">
      <c r="A1" s="346"/>
      <c r="B1" s="346"/>
      <c r="C1" s="346"/>
      <c r="D1" s="347"/>
      <c r="E1" s="353" t="s">
        <v>383</v>
      </c>
      <c r="F1" s="354"/>
      <c r="G1" s="354"/>
      <c r="H1" s="354"/>
      <c r="I1" s="354"/>
      <c r="J1" s="355"/>
    </row>
    <row r="2" spans="1:137" s="1" customFormat="1" x14ac:dyDescent="0.2">
      <c r="A2" s="348" t="s">
        <v>386</v>
      </c>
      <c r="B2" s="349"/>
      <c r="C2" s="349"/>
      <c r="D2" s="350"/>
      <c r="E2" s="359" t="s">
        <v>198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 x14ac:dyDescent="0.85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 x14ac:dyDescent="0.25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 x14ac:dyDescent="0.2">
      <c r="A5" s="2"/>
      <c r="B5" s="166"/>
      <c r="C5" s="3" t="s">
        <v>0</v>
      </c>
      <c r="D5" s="4"/>
      <c r="E5" s="341" t="s">
        <v>393</v>
      </c>
      <c r="F5" s="342"/>
      <c r="G5" s="33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 x14ac:dyDescent="0.2">
      <c r="A6" s="2"/>
      <c r="B6" s="166"/>
      <c r="C6" s="55" t="s">
        <v>1</v>
      </c>
      <c r="D6" s="7"/>
      <c r="E6" s="345"/>
      <c r="F6" s="344"/>
      <c r="G6" s="34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 x14ac:dyDescent="0.2">
      <c r="A7" s="2"/>
      <c r="B7" s="166"/>
      <c r="C7" s="55" t="s">
        <v>2</v>
      </c>
      <c r="D7" s="7"/>
      <c r="E7" s="343" t="s">
        <v>394</v>
      </c>
      <c r="F7" s="344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 x14ac:dyDescent="0.2">
      <c r="A8" s="2"/>
      <c r="B8" s="166"/>
      <c r="C8" s="55" t="s">
        <v>3</v>
      </c>
      <c r="D8" s="7"/>
      <c r="E8" s="343" t="s">
        <v>395</v>
      </c>
      <c r="F8" s="344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 x14ac:dyDescent="0.2">
      <c r="A9" s="2"/>
      <c r="B9" s="149"/>
      <c r="C9" s="167" t="s">
        <v>4</v>
      </c>
      <c r="D9" s="12"/>
      <c r="E9" s="343" t="s">
        <v>396</v>
      </c>
      <c r="F9" s="344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 x14ac:dyDescent="0.2">
      <c r="A10" s="2"/>
      <c r="B10" s="149"/>
      <c r="C10" s="167"/>
      <c r="D10" s="12"/>
      <c r="E10" s="345"/>
      <c r="F10" s="344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 x14ac:dyDescent="0.2">
      <c r="A11" s="2"/>
      <c r="B11" s="149"/>
      <c r="C11" s="167"/>
      <c r="D11" s="12"/>
      <c r="E11" s="362"/>
      <c r="F11" s="363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 x14ac:dyDescent="0.2">
      <c r="A12" s="2"/>
      <c r="B12" s="149"/>
      <c r="C12" s="167" t="s">
        <v>177</v>
      </c>
      <c r="D12" s="12"/>
      <c r="E12" s="364" t="s">
        <v>397</v>
      </c>
      <c r="F12" s="36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 x14ac:dyDescent="0.2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 x14ac:dyDescent="0.25">
      <c r="A14" s="2"/>
      <c r="B14" s="73"/>
      <c r="C14" s="332" t="s">
        <v>187</v>
      </c>
      <c r="D14" s="74"/>
      <c r="E14" s="76">
        <f>E226</f>
        <v>606246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 x14ac:dyDescent="0.25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 x14ac:dyDescent="0.25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 x14ac:dyDescent="0.25">
      <c r="A17" s="2"/>
      <c r="B17" s="308"/>
      <c r="C17" s="33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 x14ac:dyDescent="0.25">
      <c r="A18" s="2"/>
      <c r="B18" s="309"/>
      <c r="C18" s="33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 x14ac:dyDescent="0.25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 x14ac:dyDescent="0.2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 x14ac:dyDescent="0.2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x14ac:dyDescent="0.2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 x14ac:dyDescent="0.25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 x14ac:dyDescent="0.25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 x14ac:dyDescent="0.2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 x14ac:dyDescent="0.2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/>
      <c r="H26" s="251">
        <f>1674+1516+4320</f>
        <v>7510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x14ac:dyDescent="0.2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 x14ac:dyDescent="0.25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 x14ac:dyDescent="0.25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7510</v>
      </c>
      <c r="F29" s="179" t="str">
        <f>IFERROR((#REF!/#REF!),"")</f>
        <v/>
      </c>
      <c r="G29" s="53">
        <f>SUM(G26:G28)</f>
        <v>0</v>
      </c>
      <c r="H29" s="53">
        <f>SUM(H26:H28)</f>
        <v>7510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 x14ac:dyDescent="0.2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 x14ac:dyDescent="0.2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 x14ac:dyDescent="0.2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 x14ac:dyDescent="0.2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 x14ac:dyDescent="0.2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 x14ac:dyDescent="0.2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 x14ac:dyDescent="0.25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 x14ac:dyDescent="0.25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 x14ac:dyDescent="0.2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 x14ac:dyDescent="0.2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 x14ac:dyDescent="0.2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 x14ac:dyDescent="0.2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 x14ac:dyDescent="0.2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x14ac:dyDescent="0.2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 x14ac:dyDescent="0.25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 x14ac:dyDescent="0.25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 x14ac:dyDescent="0.2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 x14ac:dyDescent="0.2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 x14ac:dyDescent="0.2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 x14ac:dyDescent="0.2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x14ac:dyDescent="0.2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 x14ac:dyDescent="0.25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 x14ac:dyDescent="0.25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 x14ac:dyDescent="0.2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 x14ac:dyDescent="0.2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 x14ac:dyDescent="0.2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 x14ac:dyDescent="0.2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x14ac:dyDescent="0.2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 x14ac:dyDescent="0.25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 x14ac:dyDescent="0.25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 x14ac:dyDescent="0.2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 x14ac:dyDescent="0.2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 x14ac:dyDescent="0.2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 x14ac:dyDescent="0.2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 x14ac:dyDescent="0.2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 x14ac:dyDescent="0.2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 x14ac:dyDescent="0.2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 x14ac:dyDescent="0.2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 x14ac:dyDescent="0.2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 x14ac:dyDescent="0.2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 x14ac:dyDescent="0.2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 x14ac:dyDescent="0.2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 x14ac:dyDescent="0.2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x14ac:dyDescent="0.2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 x14ac:dyDescent="0.25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 x14ac:dyDescent="0.25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 x14ac:dyDescent="0.2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 x14ac:dyDescent="0.2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 x14ac:dyDescent="0.2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 x14ac:dyDescent="0.2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 x14ac:dyDescent="0.2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 x14ac:dyDescent="0.2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 x14ac:dyDescent="0.2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 x14ac:dyDescent="0.2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 x14ac:dyDescent="0.2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 x14ac:dyDescent="0.2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 x14ac:dyDescent="0.25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 x14ac:dyDescent="0.25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 x14ac:dyDescent="0.2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 x14ac:dyDescent="0.2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 x14ac:dyDescent="0.2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 x14ac:dyDescent="0.2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 x14ac:dyDescent="0.2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 x14ac:dyDescent="0.2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 x14ac:dyDescent="0.2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 x14ac:dyDescent="0.2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 x14ac:dyDescent="0.2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 x14ac:dyDescent="0.2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 x14ac:dyDescent="0.2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 x14ac:dyDescent="0.2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 x14ac:dyDescent="0.2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 x14ac:dyDescent="0.25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 x14ac:dyDescent="0.25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 x14ac:dyDescent="0.2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 x14ac:dyDescent="0.2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 x14ac:dyDescent="0.2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 x14ac:dyDescent="0.2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 x14ac:dyDescent="0.2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 x14ac:dyDescent="0.2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 x14ac:dyDescent="0.2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 x14ac:dyDescent="0.2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 x14ac:dyDescent="0.2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 x14ac:dyDescent="0.2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 x14ac:dyDescent="0.2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 x14ac:dyDescent="0.2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 x14ac:dyDescent="0.2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 x14ac:dyDescent="0.25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 x14ac:dyDescent="0.25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 x14ac:dyDescent="0.2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 x14ac:dyDescent="0.2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 x14ac:dyDescent="0.2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 x14ac:dyDescent="0.2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 x14ac:dyDescent="0.2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 x14ac:dyDescent="0.2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 x14ac:dyDescent="0.2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 x14ac:dyDescent="0.25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 x14ac:dyDescent="0.25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 x14ac:dyDescent="0.25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 x14ac:dyDescent="0.25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 x14ac:dyDescent="0.25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 x14ac:dyDescent="0.25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 x14ac:dyDescent="0.25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 x14ac:dyDescent="0.2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 x14ac:dyDescent="0.2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 x14ac:dyDescent="0.2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 x14ac:dyDescent="0.2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 x14ac:dyDescent="0.2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 x14ac:dyDescent="0.2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 x14ac:dyDescent="0.25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 x14ac:dyDescent="0.25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 x14ac:dyDescent="0.2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 x14ac:dyDescent="0.2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 x14ac:dyDescent="0.2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x14ac:dyDescent="0.2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 x14ac:dyDescent="0.25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 x14ac:dyDescent="0.25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 x14ac:dyDescent="0.2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 x14ac:dyDescent="0.2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 x14ac:dyDescent="0.2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 x14ac:dyDescent="0.25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 x14ac:dyDescent="0.25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 x14ac:dyDescent="0.2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 x14ac:dyDescent="0.25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 x14ac:dyDescent="0.25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 x14ac:dyDescent="0.2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 x14ac:dyDescent="0.2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 x14ac:dyDescent="0.2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 x14ac:dyDescent="0.2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 x14ac:dyDescent="0.2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x14ac:dyDescent="0.2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 x14ac:dyDescent="0.25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 x14ac:dyDescent="0.25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 x14ac:dyDescent="0.2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 x14ac:dyDescent="0.2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 x14ac:dyDescent="0.2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 x14ac:dyDescent="0.2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 x14ac:dyDescent="0.2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 x14ac:dyDescent="0.2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 x14ac:dyDescent="0.25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 x14ac:dyDescent="0.25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 x14ac:dyDescent="0.2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 x14ac:dyDescent="0.25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 x14ac:dyDescent="0.25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 x14ac:dyDescent="0.2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 x14ac:dyDescent="0.2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 x14ac:dyDescent="0.2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x14ac:dyDescent="0.2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 x14ac:dyDescent="0.25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 x14ac:dyDescent="0.25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 x14ac:dyDescent="0.25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 x14ac:dyDescent="0.25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 x14ac:dyDescent="0.25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 x14ac:dyDescent="0.25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 x14ac:dyDescent="0.25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 x14ac:dyDescent="0.25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 x14ac:dyDescent="0.25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 x14ac:dyDescent="0.25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 x14ac:dyDescent="0.25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 x14ac:dyDescent="0.25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 x14ac:dyDescent="0.25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 x14ac:dyDescent="0.25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 x14ac:dyDescent="0.25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/>
      <c r="H191" s="335">
        <f>37552+163965+7370+16875-143486+25000+25021</f>
        <v>132297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 x14ac:dyDescent="0.25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>
        <v>37440</v>
      </c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 x14ac:dyDescent="0.25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 x14ac:dyDescent="0.25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169737</v>
      </c>
      <c r="F194" s="148" t="str">
        <f>IFERROR((#REF!/#REF!),"")</f>
        <v/>
      </c>
      <c r="G194" s="180">
        <f>SUM(G191:G193)</f>
        <v>0</v>
      </c>
      <c r="H194" s="180">
        <f>SUM(H191:H193)</f>
        <v>169737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 x14ac:dyDescent="0.25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 x14ac:dyDescent="0.25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 x14ac:dyDescent="0.25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 x14ac:dyDescent="0.25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143486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 x14ac:dyDescent="0.25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v>141186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 x14ac:dyDescent="0.25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 x14ac:dyDescent="0.25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 x14ac:dyDescent="0.25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 x14ac:dyDescent="0.25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 x14ac:dyDescent="0.25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 x14ac:dyDescent="0.25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 x14ac:dyDescent="0.25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 x14ac:dyDescent="0.25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284672</v>
      </c>
      <c r="F207" s="148" t="str">
        <f>IFERROR((#REF!/#REF!),"")</f>
        <v/>
      </c>
      <c r="G207" s="180">
        <f>SUM(G196:G206)</f>
        <v>0</v>
      </c>
      <c r="H207" s="180">
        <f>SUM(H196:H206)</f>
        <v>284672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 x14ac:dyDescent="0.25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 x14ac:dyDescent="0.25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 x14ac:dyDescent="0.25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 x14ac:dyDescent="0.25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 x14ac:dyDescent="0.25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 x14ac:dyDescent="0.25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 x14ac:dyDescent="0.25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 x14ac:dyDescent="0.25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 x14ac:dyDescent="0.25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461919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461919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 x14ac:dyDescent="0.25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 x14ac:dyDescent="0.25">
      <c r="A218" s="17"/>
      <c r="B218" s="314">
        <f>IFERROR((F218/$E$226),"")</f>
        <v>4.7926089409249709E-2</v>
      </c>
      <c r="C218" s="35" t="s">
        <v>172</v>
      </c>
      <c r="D218" s="14"/>
      <c r="E218" s="77"/>
      <c r="F218" s="331">
        <f t="shared" si="2"/>
        <v>29055</v>
      </c>
      <c r="G218" s="302"/>
      <c r="H218" s="303">
        <f>2904+1995+24156</f>
        <v>29055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 x14ac:dyDescent="0.25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 x14ac:dyDescent="0.2">
      <c r="A220" s="17"/>
      <c r="B220" s="314"/>
      <c r="C220" s="35" t="s">
        <v>389</v>
      </c>
      <c r="D220" s="14"/>
      <c r="E220" s="77"/>
      <c r="F220" s="331">
        <f t="shared" si="2"/>
        <v>37518</v>
      </c>
      <c r="G220" s="302"/>
      <c r="H220" s="303">
        <f>3241+8583+397+1830+2369+21098</f>
        <v>37518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 x14ac:dyDescent="0.2">
      <c r="A221" s="17"/>
      <c r="B221" s="314">
        <f t="shared" ref="B221:B224" si="3">IFERROR((F221/$E$226),"")</f>
        <v>3.8659224143334552E-2</v>
      </c>
      <c r="C221" s="36" t="s">
        <v>173</v>
      </c>
      <c r="D221" s="37"/>
      <c r="E221" s="78"/>
      <c r="F221" s="323">
        <f t="shared" si="2"/>
        <v>23437</v>
      </c>
      <c r="G221" s="302"/>
      <c r="H221" s="303">
        <f>1223+611+525+525+210+8900+8900+2543</f>
        <v>23437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 x14ac:dyDescent="0.2">
      <c r="A222" s="17"/>
      <c r="B222" s="315">
        <f t="shared" si="3"/>
        <v>1.7506094885574502E-2</v>
      </c>
      <c r="C222" s="38" t="s">
        <v>174</v>
      </c>
      <c r="D222" s="37"/>
      <c r="E222" s="79"/>
      <c r="F222" s="323">
        <f t="shared" si="2"/>
        <v>10613</v>
      </c>
      <c r="G222" s="304"/>
      <c r="H222" s="305">
        <f>672+306+504+231+6103+2797</f>
        <v>10613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 x14ac:dyDescent="0.2">
      <c r="A223" s="17"/>
      <c r="B223" s="315">
        <f t="shared" si="3"/>
        <v>1.1097805181395011E-2</v>
      </c>
      <c r="C223" s="40" t="s">
        <v>175</v>
      </c>
      <c r="D223" s="37"/>
      <c r="E223" s="79"/>
      <c r="F223" s="323">
        <f t="shared" si="2"/>
        <v>6728</v>
      </c>
      <c r="G223" s="304"/>
      <c r="H223" s="305">
        <f>672+462+5594</f>
        <v>6728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 x14ac:dyDescent="0.25">
      <c r="A224" s="17"/>
      <c r="B224" s="316">
        <f t="shared" si="3"/>
        <v>6.0991742625930725E-2</v>
      </c>
      <c r="C224" s="41" t="s">
        <v>176</v>
      </c>
      <c r="D224" s="37"/>
      <c r="E224" s="80"/>
      <c r="F224" s="325">
        <f t="shared" si="2"/>
        <v>36976</v>
      </c>
      <c r="G224" s="306"/>
      <c r="H224" s="307">
        <f>3695+2539+30742</f>
        <v>36976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 x14ac:dyDescent="0.25">
      <c r="A225" s="174"/>
      <c r="B225" s="67"/>
      <c r="C225" s="68" t="s">
        <v>171</v>
      </c>
      <c r="D225" s="42"/>
      <c r="E225" s="72">
        <f>SUM(G225:I225)</f>
        <v>144327</v>
      </c>
      <c r="F225" s="171"/>
      <c r="G225" s="43">
        <f>SUM(G217:G224)</f>
        <v>0</v>
      </c>
      <c r="H225" s="43">
        <f t="shared" ref="H225:I225" si="4">SUM(H217:H224)</f>
        <v>144327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 x14ac:dyDescent="0.3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60">
        <f>E216+E225</f>
        <v>606246</v>
      </c>
      <c r="F226" s="361"/>
      <c r="G226" s="65"/>
      <c r="H226" s="65"/>
      <c r="I226" s="66"/>
      <c r="J226" s="62"/>
      <c r="K226" s="33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 x14ac:dyDescent="0.2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 x14ac:dyDescent="0.2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 x14ac:dyDescent="0.2">
      <c r="D229"/>
      <c r="E229" s="44"/>
      <c r="F229" s="58"/>
      <c r="G229"/>
      <c r="H229"/>
      <c r="I229"/>
      <c r="J229" s="45"/>
      <c r="K229" s="33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 x14ac:dyDescent="0.2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 x14ac:dyDescent="0.2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 x14ac:dyDescent="0.2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 x14ac:dyDescent="0.2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 x14ac:dyDescent="0.2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 x14ac:dyDescent="0.2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 x14ac:dyDescent="0.2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 x14ac:dyDescent="0.2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 x14ac:dyDescent="0.2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 x14ac:dyDescent="0.2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 x14ac:dyDescent="0.2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 x14ac:dyDescent="0.2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 x14ac:dyDescent="0.2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 x14ac:dyDescent="0.2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 x14ac:dyDescent="0.2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 x14ac:dyDescent="0.2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 x14ac:dyDescent="0.2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 x14ac:dyDescent="0.2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 x14ac:dyDescent="0.2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 x14ac:dyDescent="0.2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 x14ac:dyDescent="0.2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 x14ac:dyDescent="0.2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 x14ac:dyDescent="0.2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 x14ac:dyDescent="0.2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 x14ac:dyDescent="0.2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 x14ac:dyDescent="0.2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 x14ac:dyDescent="0.2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 x14ac:dyDescent="0.2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 x14ac:dyDescent="0.2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 x14ac:dyDescent="0.2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 x14ac:dyDescent="0.2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 x14ac:dyDescent="0.2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 x14ac:dyDescent="0.2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 x14ac:dyDescent="0.2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 x14ac:dyDescent="0.2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 x14ac:dyDescent="0.2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 x14ac:dyDescent="0.2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 x14ac:dyDescent="0.2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 x14ac:dyDescent="0.2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 x14ac:dyDescent="0.2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 x14ac:dyDescent="0.2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 x14ac:dyDescent="0.2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 x14ac:dyDescent="0.2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 x14ac:dyDescent="0.2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 x14ac:dyDescent="0.2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 x14ac:dyDescent="0.2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 x14ac:dyDescent="0.2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 x14ac:dyDescent="0.2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 x14ac:dyDescent="0.2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 x14ac:dyDescent="0.2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 x14ac:dyDescent="0.2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 x14ac:dyDescent="0.2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 x14ac:dyDescent="0.2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 x14ac:dyDescent="0.2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 x14ac:dyDescent="0.2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 x14ac:dyDescent="0.2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 x14ac:dyDescent="0.2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 x14ac:dyDescent="0.2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 x14ac:dyDescent="0.2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 x14ac:dyDescent="0.2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 x14ac:dyDescent="0.2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 x14ac:dyDescent="0.2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 x14ac:dyDescent="0.2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 x14ac:dyDescent="0.2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 x14ac:dyDescent="0.2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 x14ac:dyDescent="0.2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 x14ac:dyDescent="0.2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 x14ac:dyDescent="0.2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 x14ac:dyDescent="0.2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 x14ac:dyDescent="0.2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 x14ac:dyDescent="0.2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 x14ac:dyDescent="0.2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 x14ac:dyDescent="0.2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 x14ac:dyDescent="0.2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 x14ac:dyDescent="0.2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 x14ac:dyDescent="0.2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 x14ac:dyDescent="0.2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 x14ac:dyDescent="0.2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 x14ac:dyDescent="0.2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 x14ac:dyDescent="0.2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 x14ac:dyDescent="0.2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 x14ac:dyDescent="0.2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 x14ac:dyDescent="0.2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 x14ac:dyDescent="0.2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 x14ac:dyDescent="0.2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 x14ac:dyDescent="0.2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 x14ac:dyDescent="0.2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 x14ac:dyDescent="0.2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 x14ac:dyDescent="0.2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 x14ac:dyDescent="0.2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 x14ac:dyDescent="0.2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 x14ac:dyDescent="0.2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 x14ac:dyDescent="0.2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 x14ac:dyDescent="0.2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 x14ac:dyDescent="0.2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 x14ac:dyDescent="0.2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 x14ac:dyDescent="0.2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 x14ac:dyDescent="0.2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 x14ac:dyDescent="0.2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 x14ac:dyDescent="0.2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 x14ac:dyDescent="0.2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 x14ac:dyDescent="0.2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 x14ac:dyDescent="0.2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 x14ac:dyDescent="0.2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 x14ac:dyDescent="0.2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 x14ac:dyDescent="0.2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 x14ac:dyDescent="0.2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 x14ac:dyDescent="0.2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 x14ac:dyDescent="0.2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 x14ac:dyDescent="0.2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 x14ac:dyDescent="0.2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 x14ac:dyDescent="0.2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 x14ac:dyDescent="0.2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 x14ac:dyDescent="0.2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 x14ac:dyDescent="0.2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 x14ac:dyDescent="0.2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 x14ac:dyDescent="0.2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 x14ac:dyDescent="0.2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 x14ac:dyDescent="0.2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 x14ac:dyDescent="0.2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 x14ac:dyDescent="0.2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 x14ac:dyDescent="0.2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 x14ac:dyDescent="0.2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 x14ac:dyDescent="0.2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 x14ac:dyDescent="0.2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 x14ac:dyDescent="0.2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 x14ac:dyDescent="0.2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 x14ac:dyDescent="0.2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 x14ac:dyDescent="0.2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 x14ac:dyDescent="0.2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 x14ac:dyDescent="0.2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 x14ac:dyDescent="0.2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 x14ac:dyDescent="0.2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 x14ac:dyDescent="0.2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 x14ac:dyDescent="0.2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 x14ac:dyDescent="0.2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 x14ac:dyDescent="0.2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 x14ac:dyDescent="0.2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 x14ac:dyDescent="0.2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 x14ac:dyDescent="0.2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 x14ac:dyDescent="0.2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 x14ac:dyDescent="0.2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 x14ac:dyDescent="0.2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 x14ac:dyDescent="0.2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 x14ac:dyDescent="0.2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 x14ac:dyDescent="0.2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 x14ac:dyDescent="0.2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 x14ac:dyDescent="0.2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 x14ac:dyDescent="0.2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 x14ac:dyDescent="0.2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 x14ac:dyDescent="0.2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 x14ac:dyDescent="0.2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 x14ac:dyDescent="0.2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 x14ac:dyDescent="0.2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 x14ac:dyDescent="0.2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 x14ac:dyDescent="0.2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 x14ac:dyDescent="0.2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 x14ac:dyDescent="0.2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 x14ac:dyDescent="0.2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 x14ac:dyDescent="0.2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 x14ac:dyDescent="0.2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 x14ac:dyDescent="0.2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 x14ac:dyDescent="0.2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 x14ac:dyDescent="0.2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 x14ac:dyDescent="0.2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 x14ac:dyDescent="0.2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 x14ac:dyDescent="0.2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 x14ac:dyDescent="0.2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 x14ac:dyDescent="0.2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 x14ac:dyDescent="0.2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 x14ac:dyDescent="0.2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 x14ac:dyDescent="0.2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 x14ac:dyDescent="0.2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 x14ac:dyDescent="0.2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 x14ac:dyDescent="0.2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 x14ac:dyDescent="0.2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 x14ac:dyDescent="0.2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 x14ac:dyDescent="0.2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 x14ac:dyDescent="0.2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 x14ac:dyDescent="0.2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 x14ac:dyDescent="0.2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 x14ac:dyDescent="0.2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 x14ac:dyDescent="0.2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 x14ac:dyDescent="0.2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 x14ac:dyDescent="0.2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 x14ac:dyDescent="0.2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 x14ac:dyDescent="0.2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 x14ac:dyDescent="0.2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 x14ac:dyDescent="0.2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 x14ac:dyDescent="0.2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 x14ac:dyDescent="0.2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 x14ac:dyDescent="0.2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 x14ac:dyDescent="0.2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 x14ac:dyDescent="0.2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 x14ac:dyDescent="0.2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 x14ac:dyDescent="0.2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 x14ac:dyDescent="0.2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 x14ac:dyDescent="0.2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 x14ac:dyDescent="0.2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 x14ac:dyDescent="0.2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 x14ac:dyDescent="0.2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 x14ac:dyDescent="0.2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 x14ac:dyDescent="0.2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 x14ac:dyDescent="0.2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 x14ac:dyDescent="0.2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 x14ac:dyDescent="0.2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 x14ac:dyDescent="0.2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 x14ac:dyDescent="0.2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 x14ac:dyDescent="0.2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 x14ac:dyDescent="0.2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 x14ac:dyDescent="0.2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 x14ac:dyDescent="0.2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 x14ac:dyDescent="0.2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 x14ac:dyDescent="0.2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 x14ac:dyDescent="0.2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 x14ac:dyDescent="0.2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 x14ac:dyDescent="0.2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 x14ac:dyDescent="0.2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 x14ac:dyDescent="0.2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 x14ac:dyDescent="0.2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 x14ac:dyDescent="0.2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 x14ac:dyDescent="0.2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 x14ac:dyDescent="0.2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 x14ac:dyDescent="0.2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 x14ac:dyDescent="0.2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 x14ac:dyDescent="0.2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 x14ac:dyDescent="0.2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 x14ac:dyDescent="0.2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 x14ac:dyDescent="0.2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 x14ac:dyDescent="0.2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 x14ac:dyDescent="0.2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 x14ac:dyDescent="0.2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 x14ac:dyDescent="0.2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 x14ac:dyDescent="0.2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 x14ac:dyDescent="0.2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 x14ac:dyDescent="0.2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 x14ac:dyDescent="0.2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 x14ac:dyDescent="0.2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 x14ac:dyDescent="0.2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 x14ac:dyDescent="0.2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 x14ac:dyDescent="0.2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 x14ac:dyDescent="0.2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 x14ac:dyDescent="0.2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 x14ac:dyDescent="0.2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 x14ac:dyDescent="0.2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 x14ac:dyDescent="0.2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 x14ac:dyDescent="0.2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 x14ac:dyDescent="0.2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 x14ac:dyDescent="0.2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 x14ac:dyDescent="0.2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 x14ac:dyDescent="0.2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 x14ac:dyDescent="0.2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 x14ac:dyDescent="0.2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 x14ac:dyDescent="0.2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 x14ac:dyDescent="0.2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 x14ac:dyDescent="0.2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 x14ac:dyDescent="0.2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 x14ac:dyDescent="0.2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 x14ac:dyDescent="0.2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 x14ac:dyDescent="0.2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 x14ac:dyDescent="0.2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 x14ac:dyDescent="0.2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 x14ac:dyDescent="0.2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 x14ac:dyDescent="0.2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 x14ac:dyDescent="0.2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 x14ac:dyDescent="0.2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 x14ac:dyDescent="0.2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 x14ac:dyDescent="0.2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 x14ac:dyDescent="0.2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 x14ac:dyDescent="0.2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 x14ac:dyDescent="0.2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 x14ac:dyDescent="0.2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 x14ac:dyDescent="0.2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 x14ac:dyDescent="0.2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 x14ac:dyDescent="0.2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 x14ac:dyDescent="0.2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 x14ac:dyDescent="0.2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 x14ac:dyDescent="0.2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 x14ac:dyDescent="0.2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 x14ac:dyDescent="0.2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 x14ac:dyDescent="0.2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 x14ac:dyDescent="0.2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 x14ac:dyDescent="0.2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 x14ac:dyDescent="0.2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 x14ac:dyDescent="0.2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 x14ac:dyDescent="0.2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 x14ac:dyDescent="0.2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 x14ac:dyDescent="0.2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 x14ac:dyDescent="0.2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 x14ac:dyDescent="0.2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 x14ac:dyDescent="0.2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 x14ac:dyDescent="0.2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 x14ac:dyDescent="0.2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 x14ac:dyDescent="0.2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 x14ac:dyDescent="0.2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 x14ac:dyDescent="0.2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 x14ac:dyDescent="0.2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 x14ac:dyDescent="0.2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 x14ac:dyDescent="0.2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 x14ac:dyDescent="0.2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 x14ac:dyDescent="0.2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 x14ac:dyDescent="0.2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 x14ac:dyDescent="0.2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 x14ac:dyDescent="0.2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 x14ac:dyDescent="0.2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 x14ac:dyDescent="0.2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 x14ac:dyDescent="0.2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 x14ac:dyDescent="0.2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 x14ac:dyDescent="0.2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 x14ac:dyDescent="0.2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 x14ac:dyDescent="0.2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 x14ac:dyDescent="0.2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 x14ac:dyDescent="0.2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 x14ac:dyDescent="0.2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 x14ac:dyDescent="0.2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 x14ac:dyDescent="0.2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 x14ac:dyDescent="0.2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 x14ac:dyDescent="0.2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 x14ac:dyDescent="0.2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 x14ac:dyDescent="0.2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 x14ac:dyDescent="0.2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 x14ac:dyDescent="0.2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 x14ac:dyDescent="0.2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 x14ac:dyDescent="0.2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 x14ac:dyDescent="0.2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 x14ac:dyDescent="0.2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 x14ac:dyDescent="0.2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 x14ac:dyDescent="0.2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 x14ac:dyDescent="0.2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 x14ac:dyDescent="0.2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 x14ac:dyDescent="0.2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 x14ac:dyDescent="0.2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 x14ac:dyDescent="0.2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 x14ac:dyDescent="0.2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 x14ac:dyDescent="0.2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 x14ac:dyDescent="0.2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 x14ac:dyDescent="0.2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 x14ac:dyDescent="0.2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 x14ac:dyDescent="0.2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 x14ac:dyDescent="0.2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 x14ac:dyDescent="0.2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 x14ac:dyDescent="0.2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 x14ac:dyDescent="0.2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 x14ac:dyDescent="0.2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 x14ac:dyDescent="0.2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 x14ac:dyDescent="0.2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 x14ac:dyDescent="0.2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 x14ac:dyDescent="0.2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 x14ac:dyDescent="0.2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 x14ac:dyDescent="0.2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 x14ac:dyDescent="0.2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 x14ac:dyDescent="0.2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 x14ac:dyDescent="0.2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 x14ac:dyDescent="0.2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 x14ac:dyDescent="0.2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 x14ac:dyDescent="0.2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 x14ac:dyDescent="0.2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 x14ac:dyDescent="0.2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 x14ac:dyDescent="0.2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 x14ac:dyDescent="0.2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 x14ac:dyDescent="0.2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 x14ac:dyDescent="0.2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 x14ac:dyDescent="0.2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 x14ac:dyDescent="0.2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 x14ac:dyDescent="0.2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 x14ac:dyDescent="0.2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 x14ac:dyDescent="0.2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 x14ac:dyDescent="0.2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 x14ac:dyDescent="0.2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 x14ac:dyDescent="0.2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 x14ac:dyDescent="0.2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 x14ac:dyDescent="0.2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 x14ac:dyDescent="0.2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 x14ac:dyDescent="0.2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 x14ac:dyDescent="0.2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 x14ac:dyDescent="0.2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 x14ac:dyDescent="0.2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 x14ac:dyDescent="0.2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 x14ac:dyDescent="0.2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 x14ac:dyDescent="0.2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 x14ac:dyDescent="0.2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 x14ac:dyDescent="0.2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 x14ac:dyDescent="0.2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 x14ac:dyDescent="0.2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 x14ac:dyDescent="0.2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 x14ac:dyDescent="0.2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 x14ac:dyDescent="0.2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 x14ac:dyDescent="0.2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 x14ac:dyDescent="0.2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 x14ac:dyDescent="0.2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 x14ac:dyDescent="0.2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 x14ac:dyDescent="0.2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 x14ac:dyDescent="0.2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 x14ac:dyDescent="0.2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 x14ac:dyDescent="0.2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 x14ac:dyDescent="0.2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 x14ac:dyDescent="0.2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 x14ac:dyDescent="0.2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 x14ac:dyDescent="0.2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 x14ac:dyDescent="0.2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 x14ac:dyDescent="0.2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 x14ac:dyDescent="0.2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 x14ac:dyDescent="0.2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 x14ac:dyDescent="0.2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 x14ac:dyDescent="0.2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 x14ac:dyDescent="0.2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 x14ac:dyDescent="0.2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 x14ac:dyDescent="0.2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 x14ac:dyDescent="0.2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 x14ac:dyDescent="0.2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 x14ac:dyDescent="0.2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 x14ac:dyDescent="0.2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 x14ac:dyDescent="0.2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 x14ac:dyDescent="0.2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 x14ac:dyDescent="0.2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 x14ac:dyDescent="0.2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 x14ac:dyDescent="0.2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 x14ac:dyDescent="0.2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 x14ac:dyDescent="0.2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 x14ac:dyDescent="0.2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 x14ac:dyDescent="0.2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 x14ac:dyDescent="0.2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 x14ac:dyDescent="0.2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 x14ac:dyDescent="0.2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 x14ac:dyDescent="0.2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 x14ac:dyDescent="0.2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 x14ac:dyDescent="0.2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 x14ac:dyDescent="0.2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 x14ac:dyDescent="0.2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 x14ac:dyDescent="0.2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 x14ac:dyDescent="0.2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 x14ac:dyDescent="0.2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 x14ac:dyDescent="0.2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 x14ac:dyDescent="0.2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 x14ac:dyDescent="0.2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 x14ac:dyDescent="0.2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 x14ac:dyDescent="0.2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 x14ac:dyDescent="0.2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 x14ac:dyDescent="0.2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 x14ac:dyDescent="0.2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 x14ac:dyDescent="0.2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 x14ac:dyDescent="0.2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 x14ac:dyDescent="0.2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 x14ac:dyDescent="0.2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 x14ac:dyDescent="0.2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 x14ac:dyDescent="0.2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 x14ac:dyDescent="0.2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 x14ac:dyDescent="0.2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 x14ac:dyDescent="0.2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 x14ac:dyDescent="0.2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 x14ac:dyDescent="0.2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 x14ac:dyDescent="0.2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 x14ac:dyDescent="0.2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 x14ac:dyDescent="0.2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 x14ac:dyDescent="0.2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 x14ac:dyDescent="0.2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 x14ac:dyDescent="0.2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 x14ac:dyDescent="0.2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 x14ac:dyDescent="0.2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 x14ac:dyDescent="0.2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 x14ac:dyDescent="0.2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 x14ac:dyDescent="0.2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 x14ac:dyDescent="0.2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 x14ac:dyDescent="0.2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 x14ac:dyDescent="0.2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 x14ac:dyDescent="0.2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 x14ac:dyDescent="0.2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 x14ac:dyDescent="0.2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 x14ac:dyDescent="0.2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 x14ac:dyDescent="0.2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 x14ac:dyDescent="0.2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 x14ac:dyDescent="0.2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 x14ac:dyDescent="0.2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 x14ac:dyDescent="0.2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 x14ac:dyDescent="0.2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 x14ac:dyDescent="0.2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 x14ac:dyDescent="0.2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 x14ac:dyDescent="0.2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 x14ac:dyDescent="0.2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 x14ac:dyDescent="0.2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 x14ac:dyDescent="0.2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 x14ac:dyDescent="0.2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 x14ac:dyDescent="0.2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 x14ac:dyDescent="0.2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 x14ac:dyDescent="0.2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 x14ac:dyDescent="0.2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 x14ac:dyDescent="0.2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 x14ac:dyDescent="0.2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 x14ac:dyDescent="0.2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 x14ac:dyDescent="0.2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 x14ac:dyDescent="0.2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 x14ac:dyDescent="0.2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 x14ac:dyDescent="0.2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 x14ac:dyDescent="0.2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 x14ac:dyDescent="0.2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 x14ac:dyDescent="0.2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 x14ac:dyDescent="0.2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 x14ac:dyDescent="0.2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 x14ac:dyDescent="0.2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 x14ac:dyDescent="0.2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 x14ac:dyDescent="0.2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 x14ac:dyDescent="0.2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 x14ac:dyDescent="0.2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 x14ac:dyDescent="0.2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 x14ac:dyDescent="0.2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 x14ac:dyDescent="0.2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 x14ac:dyDescent="0.2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 x14ac:dyDescent="0.2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 x14ac:dyDescent="0.2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 x14ac:dyDescent="0.2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 x14ac:dyDescent="0.2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 x14ac:dyDescent="0.2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 x14ac:dyDescent="0.2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 x14ac:dyDescent="0.2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 x14ac:dyDescent="0.2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 x14ac:dyDescent="0.2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 x14ac:dyDescent="0.2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 x14ac:dyDescent="0.2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 x14ac:dyDescent="0.2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 x14ac:dyDescent="0.2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 x14ac:dyDescent="0.2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 x14ac:dyDescent="0.2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 x14ac:dyDescent="0.2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 x14ac:dyDescent="0.2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 x14ac:dyDescent="0.2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 x14ac:dyDescent="0.2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 x14ac:dyDescent="0.2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 x14ac:dyDescent="0.2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 x14ac:dyDescent="0.2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 x14ac:dyDescent="0.2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 x14ac:dyDescent="0.2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 x14ac:dyDescent="0.2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 x14ac:dyDescent="0.2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 x14ac:dyDescent="0.2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 x14ac:dyDescent="0.2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 x14ac:dyDescent="0.2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 x14ac:dyDescent="0.2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 x14ac:dyDescent="0.2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 x14ac:dyDescent="0.2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 x14ac:dyDescent="0.2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 x14ac:dyDescent="0.2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 x14ac:dyDescent="0.2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 x14ac:dyDescent="0.2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 x14ac:dyDescent="0.2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 x14ac:dyDescent="0.2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 x14ac:dyDescent="0.2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 x14ac:dyDescent="0.2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 x14ac:dyDescent="0.2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 x14ac:dyDescent="0.2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 x14ac:dyDescent="0.2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 x14ac:dyDescent="0.2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 x14ac:dyDescent="0.2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 x14ac:dyDescent="0.2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 x14ac:dyDescent="0.2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 x14ac:dyDescent="0.2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 x14ac:dyDescent="0.2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 x14ac:dyDescent="0.2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 x14ac:dyDescent="0.2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 x14ac:dyDescent="0.2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 x14ac:dyDescent="0.2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 x14ac:dyDescent="0.2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 x14ac:dyDescent="0.2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 x14ac:dyDescent="0.2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 x14ac:dyDescent="0.2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 x14ac:dyDescent="0.2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 x14ac:dyDescent="0.2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 x14ac:dyDescent="0.2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 x14ac:dyDescent="0.2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 x14ac:dyDescent="0.2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 x14ac:dyDescent="0.2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 x14ac:dyDescent="0.2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 x14ac:dyDescent="0.2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 x14ac:dyDescent="0.2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 x14ac:dyDescent="0.2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 x14ac:dyDescent="0.2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 x14ac:dyDescent="0.2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 x14ac:dyDescent="0.2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 x14ac:dyDescent="0.2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 x14ac:dyDescent="0.2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 x14ac:dyDescent="0.2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 x14ac:dyDescent="0.2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 x14ac:dyDescent="0.2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 x14ac:dyDescent="0.2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 x14ac:dyDescent="0.2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 x14ac:dyDescent="0.2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 x14ac:dyDescent="0.2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 x14ac:dyDescent="0.2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 x14ac:dyDescent="0.2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 x14ac:dyDescent="0.2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 x14ac:dyDescent="0.2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 x14ac:dyDescent="0.2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 x14ac:dyDescent="0.2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 x14ac:dyDescent="0.2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 x14ac:dyDescent="0.2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 x14ac:dyDescent="0.2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 x14ac:dyDescent="0.2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 x14ac:dyDescent="0.2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 x14ac:dyDescent="0.2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 x14ac:dyDescent="0.2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 x14ac:dyDescent="0.2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 x14ac:dyDescent="0.2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 x14ac:dyDescent="0.2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 x14ac:dyDescent="0.2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 x14ac:dyDescent="0.2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 x14ac:dyDescent="0.2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 x14ac:dyDescent="0.2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 x14ac:dyDescent="0.2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 x14ac:dyDescent="0.2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 x14ac:dyDescent="0.2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 x14ac:dyDescent="0.2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 x14ac:dyDescent="0.2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 x14ac:dyDescent="0.2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 x14ac:dyDescent="0.2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 x14ac:dyDescent="0.2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 x14ac:dyDescent="0.2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 x14ac:dyDescent="0.2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 x14ac:dyDescent="0.2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 x14ac:dyDescent="0.2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 x14ac:dyDescent="0.2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 x14ac:dyDescent="0.2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 x14ac:dyDescent="0.2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 x14ac:dyDescent="0.2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 x14ac:dyDescent="0.2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 x14ac:dyDescent="0.2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 x14ac:dyDescent="0.2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 x14ac:dyDescent="0.2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 x14ac:dyDescent="0.2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 x14ac:dyDescent="0.2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 x14ac:dyDescent="0.2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 x14ac:dyDescent="0.2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 x14ac:dyDescent="0.2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 x14ac:dyDescent="0.2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 x14ac:dyDescent="0.2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 x14ac:dyDescent="0.2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 x14ac:dyDescent="0.2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 x14ac:dyDescent="0.2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 x14ac:dyDescent="0.2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 x14ac:dyDescent="0.2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 x14ac:dyDescent="0.2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 x14ac:dyDescent="0.2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 x14ac:dyDescent="0.2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 x14ac:dyDescent="0.2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 x14ac:dyDescent="0.2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 x14ac:dyDescent="0.2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 x14ac:dyDescent="0.2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 x14ac:dyDescent="0.2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 x14ac:dyDescent="0.2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 x14ac:dyDescent="0.2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 x14ac:dyDescent="0.2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 x14ac:dyDescent="0.2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 x14ac:dyDescent="0.2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 x14ac:dyDescent="0.2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 x14ac:dyDescent="0.2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 x14ac:dyDescent="0.2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 x14ac:dyDescent="0.2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 x14ac:dyDescent="0.2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 x14ac:dyDescent="0.2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 x14ac:dyDescent="0.2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 x14ac:dyDescent="0.2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 x14ac:dyDescent="0.2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 x14ac:dyDescent="0.2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 x14ac:dyDescent="0.2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 x14ac:dyDescent="0.2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 x14ac:dyDescent="0.2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 x14ac:dyDescent="0.2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 x14ac:dyDescent="0.2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 x14ac:dyDescent="0.2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 x14ac:dyDescent="0.2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 x14ac:dyDescent="0.2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 x14ac:dyDescent="0.2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 x14ac:dyDescent="0.2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 x14ac:dyDescent="0.2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 x14ac:dyDescent="0.2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 x14ac:dyDescent="0.2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 x14ac:dyDescent="0.2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 x14ac:dyDescent="0.2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 x14ac:dyDescent="0.2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 x14ac:dyDescent="0.2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 x14ac:dyDescent="0.2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 x14ac:dyDescent="0.2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 x14ac:dyDescent="0.2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 x14ac:dyDescent="0.2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 x14ac:dyDescent="0.2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 x14ac:dyDescent="0.2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 x14ac:dyDescent="0.2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 x14ac:dyDescent="0.2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 x14ac:dyDescent="0.2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 x14ac:dyDescent="0.2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 x14ac:dyDescent="0.2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 x14ac:dyDescent="0.2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 x14ac:dyDescent="0.2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 x14ac:dyDescent="0.2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 x14ac:dyDescent="0.2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 x14ac:dyDescent="0.2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 x14ac:dyDescent="0.2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 x14ac:dyDescent="0.2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 x14ac:dyDescent="0.2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 x14ac:dyDescent="0.2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 x14ac:dyDescent="0.2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 x14ac:dyDescent="0.2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 x14ac:dyDescent="0.2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 x14ac:dyDescent="0.2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 x14ac:dyDescent="0.2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 x14ac:dyDescent="0.2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 x14ac:dyDescent="0.2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 x14ac:dyDescent="0.2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 x14ac:dyDescent="0.2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 x14ac:dyDescent="0.2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 x14ac:dyDescent="0.2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 x14ac:dyDescent="0.2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 x14ac:dyDescent="0.2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 x14ac:dyDescent="0.2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 x14ac:dyDescent="0.2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 x14ac:dyDescent="0.2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 x14ac:dyDescent="0.2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 x14ac:dyDescent="0.2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 x14ac:dyDescent="0.2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 x14ac:dyDescent="0.2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 x14ac:dyDescent="0.2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 x14ac:dyDescent="0.2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 x14ac:dyDescent="0.2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 x14ac:dyDescent="0.2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 x14ac:dyDescent="0.2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 x14ac:dyDescent="0.2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 x14ac:dyDescent="0.2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 x14ac:dyDescent="0.2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 x14ac:dyDescent="0.2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 x14ac:dyDescent="0.2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 x14ac:dyDescent="0.2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 x14ac:dyDescent="0.2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 x14ac:dyDescent="0.2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 x14ac:dyDescent="0.2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 x14ac:dyDescent="0.2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 x14ac:dyDescent="0.2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 x14ac:dyDescent="0.2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 x14ac:dyDescent="0.2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 x14ac:dyDescent="0.2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 x14ac:dyDescent="0.2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 x14ac:dyDescent="0.2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 x14ac:dyDescent="0.2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 x14ac:dyDescent="0.2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 x14ac:dyDescent="0.2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 x14ac:dyDescent="0.2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 x14ac:dyDescent="0.2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 x14ac:dyDescent="0.2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 x14ac:dyDescent="0.2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 x14ac:dyDescent="0.2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 x14ac:dyDescent="0.2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 x14ac:dyDescent="0.2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 x14ac:dyDescent="0.2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 x14ac:dyDescent="0.2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 x14ac:dyDescent="0.2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 x14ac:dyDescent="0.2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 x14ac:dyDescent="0.2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 x14ac:dyDescent="0.2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 x14ac:dyDescent="0.2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 x14ac:dyDescent="0.2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 x14ac:dyDescent="0.2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 x14ac:dyDescent="0.2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 x14ac:dyDescent="0.2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 x14ac:dyDescent="0.2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 x14ac:dyDescent="0.2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 x14ac:dyDescent="0.2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 x14ac:dyDescent="0.2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 x14ac:dyDescent="0.2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 x14ac:dyDescent="0.2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 x14ac:dyDescent="0.2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 x14ac:dyDescent="0.2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 x14ac:dyDescent="0.2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 x14ac:dyDescent="0.2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 x14ac:dyDescent="0.2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 x14ac:dyDescent="0.2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 x14ac:dyDescent="0.2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 x14ac:dyDescent="0.2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 x14ac:dyDescent="0.2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 x14ac:dyDescent="0.2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 x14ac:dyDescent="0.2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 x14ac:dyDescent="0.2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 x14ac:dyDescent="0.2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 x14ac:dyDescent="0.2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 x14ac:dyDescent="0.2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 x14ac:dyDescent="0.2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 x14ac:dyDescent="0.2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 x14ac:dyDescent="0.2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 x14ac:dyDescent="0.2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 x14ac:dyDescent="0.2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 x14ac:dyDescent="0.2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 x14ac:dyDescent="0.2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 x14ac:dyDescent="0.2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 x14ac:dyDescent="0.2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 x14ac:dyDescent="0.2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 x14ac:dyDescent="0.2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 x14ac:dyDescent="0.2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 x14ac:dyDescent="0.2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 x14ac:dyDescent="0.2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 x14ac:dyDescent="0.2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 x14ac:dyDescent="0.2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 x14ac:dyDescent="0.2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 x14ac:dyDescent="0.2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 x14ac:dyDescent="0.2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 x14ac:dyDescent="0.2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 x14ac:dyDescent="0.2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 x14ac:dyDescent="0.2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 x14ac:dyDescent="0.2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 x14ac:dyDescent="0.2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 x14ac:dyDescent="0.2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 x14ac:dyDescent="0.2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 x14ac:dyDescent="0.2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 x14ac:dyDescent="0.2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 x14ac:dyDescent="0.2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 x14ac:dyDescent="0.2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 x14ac:dyDescent="0.2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 x14ac:dyDescent="0.2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 x14ac:dyDescent="0.2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 x14ac:dyDescent="0.2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 x14ac:dyDescent="0.2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 x14ac:dyDescent="0.2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 x14ac:dyDescent="0.2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 x14ac:dyDescent="0.2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 x14ac:dyDescent="0.2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 x14ac:dyDescent="0.2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 x14ac:dyDescent="0.2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 x14ac:dyDescent="0.2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 x14ac:dyDescent="0.2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 x14ac:dyDescent="0.2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 x14ac:dyDescent="0.2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 x14ac:dyDescent="0.2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 x14ac:dyDescent="0.2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 x14ac:dyDescent="0.2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 x14ac:dyDescent="0.2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 x14ac:dyDescent="0.2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 x14ac:dyDescent="0.2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 x14ac:dyDescent="0.2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 x14ac:dyDescent="0.2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 x14ac:dyDescent="0.2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 x14ac:dyDescent="0.2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 x14ac:dyDescent="0.2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 x14ac:dyDescent="0.2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 x14ac:dyDescent="0.2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 x14ac:dyDescent="0.2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 x14ac:dyDescent="0.2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 x14ac:dyDescent="0.2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 x14ac:dyDescent="0.2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 x14ac:dyDescent="0.2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 x14ac:dyDescent="0.2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 x14ac:dyDescent="0.2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 x14ac:dyDescent="0.2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 x14ac:dyDescent="0.2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 x14ac:dyDescent="0.2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 x14ac:dyDescent="0.2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 x14ac:dyDescent="0.2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 x14ac:dyDescent="0.2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 x14ac:dyDescent="0.2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 x14ac:dyDescent="0.2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 x14ac:dyDescent="0.2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 x14ac:dyDescent="0.2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 x14ac:dyDescent="0.2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 x14ac:dyDescent="0.2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 x14ac:dyDescent="0.2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 x14ac:dyDescent="0.2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 x14ac:dyDescent="0.2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 x14ac:dyDescent="0.2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 x14ac:dyDescent="0.2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 x14ac:dyDescent="0.2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 x14ac:dyDescent="0.2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 x14ac:dyDescent="0.2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 x14ac:dyDescent="0.2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 x14ac:dyDescent="0.2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 x14ac:dyDescent="0.2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 x14ac:dyDescent="0.2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 x14ac:dyDescent="0.2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 x14ac:dyDescent="0.2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 x14ac:dyDescent="0.2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 x14ac:dyDescent="0.2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 x14ac:dyDescent="0.2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 x14ac:dyDescent="0.2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 x14ac:dyDescent="0.2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 x14ac:dyDescent="0.2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 x14ac:dyDescent="0.2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 x14ac:dyDescent="0.2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 x14ac:dyDescent="0.2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 x14ac:dyDescent="0.2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 x14ac:dyDescent="0.2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 x14ac:dyDescent="0.2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 x14ac:dyDescent="0.2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 x14ac:dyDescent="0.2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 x14ac:dyDescent="0.2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 x14ac:dyDescent="0.2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 x14ac:dyDescent="0.2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 x14ac:dyDescent="0.2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 x14ac:dyDescent="0.2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 x14ac:dyDescent="0.2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 x14ac:dyDescent="0.2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 x14ac:dyDescent="0.2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 x14ac:dyDescent="0.2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 x14ac:dyDescent="0.2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 x14ac:dyDescent="0.2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 x14ac:dyDescent="0.2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 x14ac:dyDescent="0.2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 x14ac:dyDescent="0.2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 x14ac:dyDescent="0.2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 x14ac:dyDescent="0.2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 x14ac:dyDescent="0.2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 x14ac:dyDescent="0.2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 x14ac:dyDescent="0.2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 x14ac:dyDescent="0.2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 x14ac:dyDescent="0.2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 x14ac:dyDescent="0.2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 x14ac:dyDescent="0.2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 x14ac:dyDescent="0.2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 x14ac:dyDescent="0.2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 x14ac:dyDescent="0.2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 x14ac:dyDescent="0.2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 x14ac:dyDescent="0.2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 x14ac:dyDescent="0.2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 x14ac:dyDescent="0.2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 x14ac:dyDescent="0.2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 x14ac:dyDescent="0.2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 x14ac:dyDescent="0.2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 x14ac:dyDescent="0.2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 x14ac:dyDescent="0.2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 x14ac:dyDescent="0.2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 x14ac:dyDescent="0.2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 x14ac:dyDescent="0.2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 x14ac:dyDescent="0.2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 x14ac:dyDescent="0.2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 x14ac:dyDescent="0.2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 x14ac:dyDescent="0.2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 x14ac:dyDescent="0.2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 x14ac:dyDescent="0.2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 x14ac:dyDescent="0.2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 x14ac:dyDescent="0.2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 x14ac:dyDescent="0.2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 x14ac:dyDescent="0.2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 x14ac:dyDescent="0.2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 x14ac:dyDescent="0.2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 x14ac:dyDescent="0.2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 x14ac:dyDescent="0.2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 x14ac:dyDescent="0.2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 x14ac:dyDescent="0.2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 x14ac:dyDescent="0.2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 x14ac:dyDescent="0.2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 x14ac:dyDescent="0.2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 x14ac:dyDescent="0.2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 x14ac:dyDescent="0.2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 x14ac:dyDescent="0.2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 x14ac:dyDescent="0.2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 x14ac:dyDescent="0.2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 x14ac:dyDescent="0.2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 x14ac:dyDescent="0.2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 x14ac:dyDescent="0.2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 x14ac:dyDescent="0.2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 x14ac:dyDescent="0.2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 x14ac:dyDescent="0.2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 x14ac:dyDescent="0.2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 x14ac:dyDescent="0.2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 x14ac:dyDescent="0.2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 x14ac:dyDescent="0.2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 x14ac:dyDescent="0.2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 x14ac:dyDescent="0.2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 x14ac:dyDescent="0.2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 x14ac:dyDescent="0.2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 x14ac:dyDescent="0.2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 x14ac:dyDescent="0.2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 x14ac:dyDescent="0.2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 x14ac:dyDescent="0.2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 x14ac:dyDescent="0.2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 x14ac:dyDescent="0.2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 x14ac:dyDescent="0.2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 x14ac:dyDescent="0.2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 x14ac:dyDescent="0.2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 x14ac:dyDescent="0.2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 x14ac:dyDescent="0.2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 x14ac:dyDescent="0.2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 x14ac:dyDescent="0.2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 x14ac:dyDescent="0.2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 x14ac:dyDescent="0.2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 x14ac:dyDescent="0.2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 x14ac:dyDescent="0.2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 x14ac:dyDescent="0.2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 x14ac:dyDescent="0.2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 x14ac:dyDescent="0.2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 x14ac:dyDescent="0.2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 x14ac:dyDescent="0.2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 x14ac:dyDescent="0.2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 x14ac:dyDescent="0.2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 x14ac:dyDescent="0.2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 x14ac:dyDescent="0.2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 x14ac:dyDescent="0.2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 x14ac:dyDescent="0.2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 x14ac:dyDescent="0.2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 x14ac:dyDescent="0.2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 x14ac:dyDescent="0.2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 x14ac:dyDescent="0.2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 x14ac:dyDescent="0.2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 x14ac:dyDescent="0.2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 x14ac:dyDescent="0.2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 x14ac:dyDescent="0.2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 x14ac:dyDescent="0.2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 x14ac:dyDescent="0.2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 x14ac:dyDescent="0.2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 x14ac:dyDescent="0.2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 x14ac:dyDescent="0.2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 x14ac:dyDescent="0.2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 x14ac:dyDescent="0.2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 x14ac:dyDescent="0.2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 x14ac:dyDescent="0.2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 x14ac:dyDescent="0.2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 x14ac:dyDescent="0.2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 x14ac:dyDescent="0.2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 x14ac:dyDescent="0.2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 x14ac:dyDescent="0.2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 x14ac:dyDescent="0.2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 x14ac:dyDescent="0.2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 x14ac:dyDescent="0.2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 x14ac:dyDescent="0.2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 x14ac:dyDescent="0.2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5" ma:contentTypeDescription="Create a new document." ma:contentTypeScope="" ma:versionID="11768549327c951c26976a6ed0d5f6d2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ba32c53dd7b60eefc845618b1ca15987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E3E10D-6D4A-4B32-8011-5330E8C02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9EC4CD-066D-450E-91C2-A1EB94697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326F0C-F042-414B-9964-516BF7CC66AC}">
  <ds:schemaRefs>
    <ds:schemaRef ds:uri="http://purl.org/dc/elements/1.1/"/>
    <ds:schemaRef ds:uri="http://purl.org/dc/terms/"/>
    <ds:schemaRef ds:uri="4890fe0a-2c4a-4106-8a90-cdc7d9cc6be0"/>
    <ds:schemaRef ds:uri="21a5325a-d915-409f-8cfc-75663bb21e54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Baysinger, Kelley</cp:lastModifiedBy>
  <cp:lastPrinted>2021-02-15T03:39:38Z</cp:lastPrinted>
  <dcterms:created xsi:type="dcterms:W3CDTF">2006-08-31T18:48:44Z</dcterms:created>
  <dcterms:modified xsi:type="dcterms:W3CDTF">2021-04-23T21:43:13Z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